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firstSheet="1" activeTab="1"/>
  </bookViews>
  <sheets>
    <sheet name="foxz" sheetId="4" state="veryHidden" r:id="rId1"/>
    <sheet name="Sheet1" sheetId="1" r:id="rId2"/>
    <sheet name="Sheet2" sheetId="2" r:id="rId3"/>
    <sheet name="Sheet3" sheetId="3" r:id="rId4"/>
  </sheets>
  <calcPr calcId="145621" iterate="1"/>
</workbook>
</file>

<file path=xl/calcChain.xml><?xml version="1.0" encoding="utf-8"?>
<calcChain xmlns="http://schemas.openxmlformats.org/spreadsheetml/2006/main">
  <c r="F15" i="1" l="1"/>
  <c r="H13" i="1" l="1"/>
  <c r="H16" i="1"/>
  <c r="G16" i="1"/>
  <c r="I16" i="1" s="1"/>
  <c r="E15" i="1"/>
  <c r="D15" i="1"/>
  <c r="I13" i="1"/>
  <c r="H12" i="1"/>
  <c r="G12" i="1"/>
  <c r="I12" i="1" s="1"/>
  <c r="H11" i="1"/>
  <c r="G11" i="1"/>
  <c r="I11" i="1" s="1"/>
  <c r="F10" i="1"/>
  <c r="G10" i="1" s="1"/>
  <c r="I10" i="1" s="1"/>
  <c r="D8" i="1"/>
  <c r="H15" i="1" l="1"/>
  <c r="I15" i="1" s="1"/>
  <c r="H10" i="1"/>
  <c r="H8" i="1" s="1"/>
  <c r="I8" i="1" s="1"/>
  <c r="F8" i="1"/>
  <c r="G8" i="1" s="1"/>
</calcChain>
</file>

<file path=xl/sharedStrings.xml><?xml version="1.0" encoding="utf-8"?>
<sst xmlns="http://schemas.openxmlformats.org/spreadsheetml/2006/main" count="41" uniqueCount="35">
  <si>
    <t>Phụ lục 01</t>
  </si>
  <si>
    <t>triệu đồng</t>
  </si>
  <si>
    <t>STT</t>
  </si>
  <si>
    <t>Tên nguồn vốn</t>
  </si>
  <si>
    <t>Địa điểm xậy dựng</t>
  </si>
  <si>
    <t>Tổng mức đầu tư (Theo quyết định phê duyệt dự án, BC_KTKT)</t>
  </si>
  <si>
    <t>Tỷ lệ (%)</t>
  </si>
  <si>
    <t>Thanh toán kế hoạch vốn đầu tư năm 2023 đến ngày báo cáo</t>
  </si>
  <si>
    <t>Nguyên nhân giải ngân thấp so với vốn kế hoạch</t>
  </si>
  <si>
    <t>6=5/3</t>
  </si>
  <si>
    <t>8=7/3</t>
  </si>
  <si>
    <t>Tổng cộng</t>
  </si>
  <si>
    <t>1,719,8</t>
  </si>
  <si>
    <t>I</t>
  </si>
  <si>
    <t>Nguồn vốn  sự nghiệp kinh tế</t>
  </si>
  <si>
    <t>đã quyết toán xong</t>
  </si>
  <si>
    <t>Ấp vinh</t>
  </si>
  <si>
    <t>đang thi công</t>
  </si>
  <si>
    <t>Mỹ Lợi</t>
  </si>
  <si>
    <t>Voi</t>
  </si>
  <si>
    <t>II</t>
  </si>
  <si>
    <t>Ấp voi</t>
  </si>
  <si>
    <t>KẾT QUẢ THỰC HIỆN VÀ GIẢI NGÂN ĐẾN NGÀY 30/11/2024</t>
  </si>
  <si>
    <t>Vốn Kế hoạch năm 2024</t>
  </si>
  <si>
    <t>Khối lượng thực hiện từ ngày 30/11/2024 đến ngày báo cáo</t>
  </si>
  <si>
    <t>Duy tu , sữa chữa Đường từ nhà bà 6 Vĩ đến cầu ông 2 Trí</t>
  </si>
  <si>
    <t>Vinh</t>
  </si>
  <si>
    <t>Duy tu , sữa chữa Đường từ nhà ông 9 Sanh đến nhà ông Tây</t>
  </si>
  <si>
    <t>Duy tu sữa chữa Đường từ nhà ông Chung đến nhà ông 3 Nu</t>
  </si>
  <si>
    <t>Duy tu sữa chữa Đường từ nhà ông 6 Thành đến Kênh Rạch Gốc</t>
  </si>
  <si>
    <t>Duy tu sữa chữa đường từ nhà ông Út Quý đến nhà ông Út Cuộc</t>
  </si>
  <si>
    <t>Nguồn vốn  Tiết kiệm chi năm 2023</t>
  </si>
  <si>
    <t>Bê tông Đường từ ĐT 838B đến trường Mầm Non Ánh Dương</t>
  </si>
  <si>
    <t>BÁO CÁO XÂY DỰNG CƠ BẢN NĂM 2024</t>
  </si>
  <si>
    <t xml:space="preserve">           (kèm theo báo cáo số :1237/BC-UBND  ngày 25  tháng  12  năm 2024 của UBND xã Mỹ Thạnh Tây)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</si>
</sst>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#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9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justify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0" fontId="2" fillId="0" borderId="2" xfId="0" applyNumberFormat="1" applyFont="1" applyFill="1" applyBorder="1" applyAlignment="1">
      <alignment horizontal="right" vertical="center" wrapText="1"/>
    </xf>
    <xf numFmtId="10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165" fontId="1" fillId="0" borderId="2" xfId="0" applyNumberFormat="1" applyFont="1" applyFill="1" applyBorder="1" applyAlignment="1">
      <alignment horizontal="right" vertical="center" wrapText="1"/>
    </xf>
    <xf numFmtId="9" fontId="1" fillId="0" borderId="2" xfId="0" applyNumberFormat="1" applyFont="1" applyFill="1" applyBorder="1" applyAlignment="1">
      <alignment horizontal="right" vertical="center" wrapText="1"/>
    </xf>
    <xf numFmtId="10" fontId="1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1" fillId="0" borderId="2" xfId="0" applyFont="1" applyFill="1" applyBorder="1"/>
    <xf numFmtId="9" fontId="2" fillId="0" borderId="2" xfId="0" applyNumberFormat="1" applyFont="1" applyFill="1" applyBorder="1"/>
    <xf numFmtId="164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10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5" sqref="B5"/>
    </sheetView>
  </sheetViews>
  <sheetFormatPr defaultRowHeight="15" x14ac:dyDescent="0.25"/>
  <cols>
    <col min="1" max="1" width="2.5703125" customWidth="1"/>
    <col min="2" max="2" width="22.7109375" customWidth="1"/>
    <col min="3" max="3" width="6.5703125" customWidth="1"/>
    <col min="4" max="4" width="8.140625" customWidth="1"/>
    <col min="5" max="5" width="7.28515625" customWidth="1"/>
    <col min="6" max="6" width="8.42578125" customWidth="1"/>
    <col min="7" max="7" width="6.85546875" customWidth="1"/>
    <col min="8" max="8" width="8.5703125" customWidth="1"/>
    <col min="9" max="9" width="6.28515625" customWidth="1"/>
    <col min="10" max="10" width="8.7109375" customWidth="1"/>
  </cols>
  <sheetData>
    <row r="1" spans="1:10" ht="25.5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</row>
    <row r="2" spans="1:10" x14ac:dyDescent="0.25">
      <c r="A2" s="31" t="s">
        <v>33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25">
      <c r="A3" s="31" t="s">
        <v>22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24.75" customHeight="1" x14ac:dyDescent="0.25">
      <c r="A4" s="3"/>
      <c r="B4" s="35" t="s">
        <v>34</v>
      </c>
      <c r="C4" s="35"/>
      <c r="D4" s="35"/>
      <c r="E4" s="35"/>
      <c r="F4" s="35"/>
      <c r="G4" s="35"/>
      <c r="H4" s="35"/>
      <c r="I4" s="35"/>
      <c r="J4" s="35"/>
    </row>
    <row r="5" spans="1:10" x14ac:dyDescent="0.25">
      <c r="A5" s="4"/>
      <c r="B5" s="1"/>
      <c r="C5" s="1"/>
      <c r="D5" s="1"/>
      <c r="E5" s="1"/>
      <c r="F5" s="32" t="s">
        <v>1</v>
      </c>
      <c r="G5" s="32"/>
      <c r="H5" s="32"/>
      <c r="I5" s="32"/>
      <c r="J5" s="32"/>
    </row>
    <row r="6" spans="1:10" ht="140.25" x14ac:dyDescent="0.25">
      <c r="A6" s="5" t="s">
        <v>2</v>
      </c>
      <c r="B6" s="5" t="s">
        <v>3</v>
      </c>
      <c r="C6" s="5" t="s">
        <v>4</v>
      </c>
      <c r="D6" s="5" t="s">
        <v>23</v>
      </c>
      <c r="E6" s="5" t="s">
        <v>5</v>
      </c>
      <c r="F6" s="5" t="s">
        <v>24</v>
      </c>
      <c r="G6" s="5" t="s">
        <v>6</v>
      </c>
      <c r="H6" s="5" t="s">
        <v>7</v>
      </c>
      <c r="I6" s="5" t="s">
        <v>6</v>
      </c>
      <c r="J6" s="5" t="s">
        <v>8</v>
      </c>
    </row>
    <row r="7" spans="1:10" x14ac:dyDescent="0.25">
      <c r="A7" s="6">
        <v>1</v>
      </c>
      <c r="B7" s="6">
        <v>2</v>
      </c>
      <c r="C7" s="6"/>
      <c r="D7" s="6">
        <v>3</v>
      </c>
      <c r="E7" s="6">
        <v>4</v>
      </c>
      <c r="F7" s="7">
        <v>5</v>
      </c>
      <c r="G7" s="6" t="s">
        <v>9</v>
      </c>
      <c r="H7" s="6">
        <v>7</v>
      </c>
      <c r="I7" s="6" t="s">
        <v>10</v>
      </c>
      <c r="J7" s="6">
        <v>9</v>
      </c>
    </row>
    <row r="8" spans="1:10" x14ac:dyDescent="0.25">
      <c r="A8" s="33" t="s">
        <v>11</v>
      </c>
      <c r="B8" s="34"/>
      <c r="C8" s="8"/>
      <c r="D8" s="9">
        <f>SUM(D10:D12)</f>
        <v>300</v>
      </c>
      <c r="E8" s="9" t="s">
        <v>12</v>
      </c>
      <c r="F8" s="9">
        <f>SUM(F10:F12)</f>
        <v>300</v>
      </c>
      <c r="G8" s="10">
        <f>SUM(F8/D8)*100%</f>
        <v>1</v>
      </c>
      <c r="H8" s="9">
        <f>SUM(H10:H12)</f>
        <v>300</v>
      </c>
      <c r="I8" s="10">
        <f>SUM(H8/D8)</f>
        <v>1</v>
      </c>
      <c r="J8" s="10"/>
    </row>
    <row r="9" spans="1:10" ht="25.5" customHeight="1" x14ac:dyDescent="0.25">
      <c r="A9" s="5" t="s">
        <v>13</v>
      </c>
      <c r="B9" s="11" t="s">
        <v>14</v>
      </c>
      <c r="C9" s="11"/>
      <c r="D9" s="9"/>
      <c r="E9" s="12"/>
      <c r="F9" s="12"/>
      <c r="G9" s="13"/>
      <c r="H9" s="12"/>
      <c r="I9" s="13"/>
      <c r="J9" s="14"/>
    </row>
    <row r="10" spans="1:10" ht="31.5" customHeight="1" x14ac:dyDescent="0.25">
      <c r="A10" s="15">
        <v>1</v>
      </c>
      <c r="B10" s="16" t="s">
        <v>25</v>
      </c>
      <c r="C10" s="15" t="s">
        <v>26</v>
      </c>
      <c r="D10" s="17">
        <v>100</v>
      </c>
      <c r="E10" s="17">
        <v>118</v>
      </c>
      <c r="F10" s="18">
        <f>D10</f>
        <v>100</v>
      </c>
      <c r="G10" s="19">
        <f>(F10/D10)*100%</f>
        <v>1</v>
      </c>
      <c r="H10" s="17">
        <f t="shared" ref="H10:I13" si="0">F10</f>
        <v>100</v>
      </c>
      <c r="I10" s="19">
        <f t="shared" si="0"/>
        <v>1</v>
      </c>
      <c r="J10" s="20" t="s">
        <v>15</v>
      </c>
    </row>
    <row r="11" spans="1:10" ht="36" customHeight="1" x14ac:dyDescent="0.25">
      <c r="A11" s="15">
        <v>2</v>
      </c>
      <c r="B11" s="16" t="s">
        <v>27</v>
      </c>
      <c r="C11" s="15" t="s">
        <v>16</v>
      </c>
      <c r="D11" s="17">
        <v>99</v>
      </c>
      <c r="E11" s="17">
        <v>116</v>
      </c>
      <c r="F11" s="17">
        <v>99</v>
      </c>
      <c r="G11" s="19">
        <f>(F11/D11)*100%</f>
        <v>1</v>
      </c>
      <c r="H11" s="17">
        <f t="shared" si="0"/>
        <v>99</v>
      </c>
      <c r="I11" s="19">
        <f t="shared" si="0"/>
        <v>1</v>
      </c>
      <c r="J11" s="20" t="s">
        <v>15</v>
      </c>
    </row>
    <row r="12" spans="1:10" ht="38.25" x14ac:dyDescent="0.25">
      <c r="A12" s="15">
        <v>3</v>
      </c>
      <c r="B12" s="16" t="s">
        <v>28</v>
      </c>
      <c r="C12" s="15" t="s">
        <v>18</v>
      </c>
      <c r="D12" s="17">
        <v>101</v>
      </c>
      <c r="E12" s="17">
        <v>119</v>
      </c>
      <c r="F12" s="17">
        <v>101</v>
      </c>
      <c r="G12" s="19">
        <f>(F12/D12)*100%</f>
        <v>1</v>
      </c>
      <c r="H12" s="17">
        <f t="shared" si="0"/>
        <v>101</v>
      </c>
      <c r="I12" s="19">
        <f t="shared" si="0"/>
        <v>1</v>
      </c>
      <c r="J12" s="20" t="s">
        <v>17</v>
      </c>
    </row>
    <row r="13" spans="1:10" ht="41.25" customHeight="1" x14ac:dyDescent="0.25">
      <c r="A13" s="15">
        <v>4</v>
      </c>
      <c r="B13" s="16" t="s">
        <v>29</v>
      </c>
      <c r="C13" s="15" t="s">
        <v>19</v>
      </c>
      <c r="D13" s="17">
        <v>101</v>
      </c>
      <c r="E13" s="17">
        <v>119</v>
      </c>
      <c r="F13" s="17">
        <v>101</v>
      </c>
      <c r="G13" s="19">
        <v>1</v>
      </c>
      <c r="H13" s="17">
        <f t="shared" si="0"/>
        <v>101</v>
      </c>
      <c r="I13" s="19">
        <f>G13</f>
        <v>1</v>
      </c>
      <c r="J13" s="20" t="s">
        <v>15</v>
      </c>
    </row>
    <row r="14" spans="1:10" ht="32.25" customHeight="1" x14ac:dyDescent="0.25">
      <c r="A14" s="15">
        <v>5</v>
      </c>
      <c r="B14" s="16" t="s">
        <v>30</v>
      </c>
      <c r="C14" s="15" t="s">
        <v>19</v>
      </c>
      <c r="D14" s="17">
        <v>99</v>
      </c>
      <c r="E14" s="17">
        <v>119</v>
      </c>
      <c r="F14" s="17">
        <v>99</v>
      </c>
      <c r="G14" s="19">
        <v>2</v>
      </c>
      <c r="H14" s="17">
        <v>99</v>
      </c>
      <c r="I14" s="19">
        <v>1</v>
      </c>
      <c r="J14" s="20" t="s">
        <v>15</v>
      </c>
    </row>
    <row r="15" spans="1:10" x14ac:dyDescent="0.25">
      <c r="A15" s="5" t="s">
        <v>20</v>
      </c>
      <c r="B15" s="21" t="s">
        <v>31</v>
      </c>
      <c r="C15" s="25"/>
      <c r="D15" s="30">
        <f>SUM(D16:D16)</f>
        <v>224.148</v>
      </c>
      <c r="E15" s="30">
        <f>SUM(E16:E16)</f>
        <v>242.62899999999999</v>
      </c>
      <c r="F15" s="30">
        <f>F16</f>
        <v>224.09200000000001</v>
      </c>
      <c r="G15" s="21"/>
      <c r="H15" s="30">
        <f>SUM(H16:H16)</f>
        <v>224.09200000000001</v>
      </c>
      <c r="I15" s="23">
        <f>(H15/D15)*100%</f>
        <v>0.99975016506950776</v>
      </c>
      <c r="J15" s="22"/>
    </row>
    <row r="16" spans="1:10" ht="38.25" x14ac:dyDescent="0.25">
      <c r="A16" s="15">
        <v>1</v>
      </c>
      <c r="B16" s="16" t="s">
        <v>32</v>
      </c>
      <c r="C16" s="29" t="s">
        <v>21</v>
      </c>
      <c r="D16" s="26">
        <v>224.148</v>
      </c>
      <c r="E16" s="24">
        <v>242.62899999999999</v>
      </c>
      <c r="F16" s="27">
        <v>224.09200000000001</v>
      </c>
      <c r="G16" s="28">
        <f>(F16/D16)*100%</f>
        <v>0.99975016506950776</v>
      </c>
      <c r="H16" s="27">
        <f>F16</f>
        <v>224.09200000000001</v>
      </c>
      <c r="I16" s="28">
        <f>G16</f>
        <v>0.99975016506950776</v>
      </c>
      <c r="J16" s="20" t="s">
        <v>15</v>
      </c>
    </row>
  </sheetData>
  <mergeCells count="5">
    <mergeCell ref="A2:J2"/>
    <mergeCell ref="A3:J3"/>
    <mergeCell ref="F5:J5"/>
    <mergeCell ref="A8:B8"/>
    <mergeCell ref="B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Admin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2024-12-25T08:23:11Z</cp:lastPrinted>
  <dcterms:created xsi:type="dcterms:W3CDTF">2024-12-17T03:46:49Z</dcterms:created>
  <dcterms:modified xsi:type="dcterms:W3CDTF">2024-12-26T09:17:07Z</dcterms:modified>
</cp:coreProperties>
</file>